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'Summary'!$A$1:$K$77</definedName>
  </definedNames>
  <calcPr fullCalcOnLoad="1"/>
</workbook>
</file>

<file path=xl/sharedStrings.xml><?xml version="1.0" encoding="utf-8"?>
<sst xmlns="http://schemas.openxmlformats.org/spreadsheetml/2006/main" count="249" uniqueCount="60">
  <si>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</si>
  <si>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</si>
  <si>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</si>
  <si>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</si>
  <si>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</si>
  <si>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</si>
  <si>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</si>
  <si>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</si>
  <si>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</si>
  <si>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</si>
  <si>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</si>
  <si>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</si>
  <si>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</si>
  <si>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</si>
  <si>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</si>
  <si>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</si>
  <si>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</si>
  <si>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</si>
  <si>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</si>
  <si>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</si>
  <si>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</si>
  <si>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</si>
  <si>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</si>
  <si>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</si>
  <si>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</si>
  <si>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</si>
  <si>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</si>
  <si>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</si>
  <si>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</si>
  <si>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</si>
  <si>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</si>
  <si>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</si>
  <si>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</si>
  <si>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</si>
  <si>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</si>
  <si>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</si>
  <si>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</si>
  <si>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</si>
  <si>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</si>
  <si>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</si>
  <si>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</si>
  <si>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</si>
  <si>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</si>
  <si>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</si>
  <si>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</si>
  <si>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</si>
  <si>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</si>
  <si>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</si>
  <si>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</si>
  <si>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</si>
  <si>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</si>
  <si>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</si>
  <si>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</si>
  <si>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</si>
  <si>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</si>
  <si>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</si>
  <si>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14/05/2018</t>
  </si>
  <si>
    <t>- Thank you for everything.</t>
  </si>
  <si>
    <t>- Hocamız çok iyi ve her konuda bize yardımcı olmaya çalışıyor ama bu dersle herkes kendi konusunu hazırlanmakten birbirinin konusuna dıkkat</t>
  </si>
  <si>
    <t>etmiyor. Hocamız anlatsa daha başka olurdu ve bence daha verimli geçerdi dersler.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</si>
</sst>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40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40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40" fontId="4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8325"/>
          <c:w val="0.91775"/>
          <c:h val="0.7555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Analysis'!$C$8:$C$27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Analysis'!$D$8:$D$27</c:f>
              <c:numCache/>
            </c:numRef>
          </c:val>
          <c:smooth val="0"/>
        </c:ser>
        <c:marker val="1"/>
        <c:axId val="59569025"/>
        <c:axId val="66359178"/>
      </c:lineChart>
      <c:cat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5"/>
          <c:min val="3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69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"/>
          <c:y val="0.919"/>
          <c:w val="0.63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38125" y="6457950"/>
        <a:ext cx="7229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34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1">
        <row r="7">
          <cell r="C7">
            <v>1</v>
          </cell>
        </row>
        <row r="11">
          <cell r="H11">
            <v>4.571428571428571</v>
          </cell>
        </row>
        <row r="14">
          <cell r="H14">
            <v>4.928571428571429</v>
          </cell>
        </row>
        <row r="17">
          <cell r="H17">
            <v>4.642857142857143</v>
          </cell>
        </row>
        <row r="20">
          <cell r="H20">
            <v>4.285714285714286</v>
          </cell>
        </row>
        <row r="23">
          <cell r="H23">
            <v>4.428571428571429</v>
          </cell>
        </row>
        <row r="26">
          <cell r="H26">
            <v>4.714285714285714</v>
          </cell>
        </row>
        <row r="29">
          <cell r="H29">
            <v>3.7142857142857144</v>
          </cell>
        </row>
        <row r="32">
          <cell r="H32">
            <v>3.7857142857142856</v>
          </cell>
        </row>
        <row r="35">
          <cell r="H35">
            <v>4.142857142857143</v>
          </cell>
        </row>
        <row r="38">
          <cell r="H38">
            <v>4.357142857142857</v>
          </cell>
        </row>
        <row r="41">
          <cell r="H41">
            <v>4.214285714285714</v>
          </cell>
        </row>
        <row r="44">
          <cell r="H44">
            <v>4.642857142857143</v>
          </cell>
        </row>
        <row r="47">
          <cell r="H47">
            <v>5</v>
          </cell>
        </row>
        <row r="50">
          <cell r="H50">
            <v>3.7857142857142856</v>
          </cell>
        </row>
        <row r="53">
          <cell r="H53">
            <v>4.142857142857143</v>
          </cell>
        </row>
        <row r="56">
          <cell r="H56">
            <v>4.785714285714286</v>
          </cell>
        </row>
        <row r="59">
          <cell r="H59">
            <v>4.142857142857143</v>
          </cell>
        </row>
        <row r="62">
          <cell r="H62">
            <v>4.428571428571429</v>
          </cell>
        </row>
        <row r="65">
          <cell r="H65">
            <v>4.5</v>
          </cell>
        </row>
        <row r="68">
          <cell r="H68">
            <v>4.142857142857143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5" ht="19.5" customHeight="1">
      <c r="A3" s="71" t="s">
        <v>1</v>
      </c>
      <c r="B3" s="71"/>
      <c r="C3"/>
      <c r="D3"/>
      <c r="E3"/>
    </row>
    <row r="4" spans="1:5" ht="19.5" customHeight="1">
      <c r="A4" s="71" t="s">
        <v>2</v>
      </c>
      <c r="B4" s="71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72" t="s">
        <v>10</v>
      </c>
      <c r="B86" s="73"/>
      <c r="C86" s="73"/>
      <c r="D86" s="73"/>
      <c r="E86" s="73"/>
      <c r="F86" s="73"/>
      <c r="G86" s="74"/>
      <c r="H86" s="74"/>
      <c r="I86" s="74"/>
      <c r="J86" s="74"/>
      <c r="K86" s="75"/>
    </row>
    <row r="87" spans="1:11" ht="19.5" customHeight="1">
      <c r="A87" s="76"/>
      <c r="B87" s="77"/>
      <c r="C87" s="77"/>
      <c r="D87" s="77"/>
      <c r="E87" s="77"/>
      <c r="F87" s="77"/>
      <c r="G87" s="78"/>
      <c r="H87" s="78"/>
      <c r="I87" s="78"/>
      <c r="J87" s="78"/>
      <c r="K87" s="79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81" t="s">
        <v>56</v>
      </c>
      <c r="K1" s="81"/>
    </row>
    <row r="2" spans="1:14" ht="19.5" customHeight="1">
      <c r="A2" s="70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  <c r="M2" s="2"/>
      <c r="N2" s="2"/>
    </row>
    <row r="3" spans="1:5" ht="19.5" customHeight="1">
      <c r="A3" s="71" t="s">
        <v>16</v>
      </c>
      <c r="B3" s="71"/>
      <c r="C3" s="3" t="s">
        <v>44</v>
      </c>
      <c r="D3"/>
      <c r="E3"/>
    </row>
    <row r="4" spans="1:5" ht="19.5" customHeight="1">
      <c r="A4" s="71" t="s">
        <v>17</v>
      </c>
      <c r="B4" s="71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14</v>
      </c>
    </row>
    <row r="6" spans="1:3" ht="19.5" customHeight="1">
      <c r="A6" s="3" t="s">
        <v>14</v>
      </c>
      <c r="B6" s="3"/>
      <c r="C6" s="13">
        <v>9</v>
      </c>
    </row>
    <row r="7" spans="1:3" ht="19.5" customHeight="1">
      <c r="A7" s="3" t="s">
        <v>15</v>
      </c>
      <c r="B7" s="3"/>
      <c r="C7" s="14">
        <f>C6/C5</f>
        <v>0.6428571428571429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7</v>
      </c>
      <c r="C11" s="21"/>
      <c r="D11" s="21">
        <v>2</v>
      </c>
      <c r="E11" s="21"/>
      <c r="F11" s="22"/>
      <c r="H11" s="31">
        <f>(B10*B11+C10*C11+D10*D11+E10*E11+F10*F11)/$C$6</f>
        <v>4.555555555555555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8</v>
      </c>
      <c r="C14" s="21">
        <v>1</v>
      </c>
      <c r="D14" s="21"/>
      <c r="E14" s="21"/>
      <c r="F14" s="22"/>
      <c r="H14" s="31">
        <f>(B13*B14+C13*C14+D13*D14+E13*E14+F13*F14)/$C$6</f>
        <v>4.888888888888889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6</v>
      </c>
      <c r="C17" s="21">
        <v>2</v>
      </c>
      <c r="D17" s="21">
        <v>1</v>
      </c>
      <c r="E17" s="21"/>
      <c r="F17" s="22"/>
      <c r="H17" s="31">
        <f>(B16*B17+C16*C17+D16*D17+E16*E17+F16*F17)/$C$6</f>
        <v>4.555555555555555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7</v>
      </c>
      <c r="C20" s="21">
        <v>2</v>
      </c>
      <c r="D20" s="21"/>
      <c r="E20" s="21"/>
      <c r="F20" s="22"/>
      <c r="H20" s="31">
        <f>(B19*B20+C19*C20+D19*D20+E19*E20+F19*F20)/$C$6</f>
        <v>4.777777777777778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8</v>
      </c>
      <c r="C23" s="21">
        <v>1</v>
      </c>
      <c r="D23" s="21"/>
      <c r="E23" s="21"/>
      <c r="F23" s="22"/>
      <c r="H23" s="31">
        <f>(B22*B23+C22*C23+D22*D23+E22*E23+F22*F23)/$C$6</f>
        <v>4.888888888888889</v>
      </c>
      <c r="J23" s="84" t="s">
        <v>37</v>
      </c>
      <c r="K23" s="84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4</v>
      </c>
      <c r="C26" s="21">
        <v>5</v>
      </c>
      <c r="D26" s="21"/>
      <c r="E26" s="21"/>
      <c r="F26" s="22"/>
      <c r="H26" s="31">
        <f>(B25*B26+C25*C26+D25*D26+E25*E26+F25*F26)/$C$6</f>
        <v>4.444444444444445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3</v>
      </c>
      <c r="C29" s="21">
        <v>4</v>
      </c>
      <c r="D29" s="21">
        <v>2</v>
      </c>
      <c r="E29" s="21"/>
      <c r="F29" s="22"/>
      <c r="H29" s="31">
        <f>(B28*B29+C28*C29+D28*D29+E28*E29+F28*F29)/$C$6</f>
        <v>4.111111111111111</v>
      </c>
      <c r="I29" s="33" t="s">
        <v>37</v>
      </c>
      <c r="J29" s="82" t="s">
        <v>37</v>
      </c>
      <c r="K29" s="82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5</v>
      </c>
      <c r="C32" s="21">
        <v>3</v>
      </c>
      <c r="D32" s="21">
        <v>1</v>
      </c>
      <c r="E32" s="21"/>
      <c r="F32" s="22"/>
      <c r="H32" s="31">
        <f>(B31*B32+C31*C32+D31*D32+E31*E32+F31*F32)/$C$6</f>
        <v>4.444444444444445</v>
      </c>
      <c r="J32" s="83" t="s">
        <v>37</v>
      </c>
      <c r="K32" s="83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5</v>
      </c>
      <c r="C35" s="21">
        <v>2</v>
      </c>
      <c r="D35" s="21">
        <v>1</v>
      </c>
      <c r="E35" s="21"/>
      <c r="F35" s="22">
        <v>1</v>
      </c>
      <c r="H35" s="31">
        <f>(B34*B35+C34*C35+D34*D35+E34*E35+F34*F35)/$C$6</f>
        <v>4.111111111111111</v>
      </c>
      <c r="I35" s="39" t="s">
        <v>37</v>
      </c>
      <c r="J35" s="38"/>
      <c r="K35" s="38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8" ht="19.5" customHeight="1" thickBot="1">
      <c r="B38" s="20">
        <v>6</v>
      </c>
      <c r="C38" s="21">
        <v>3</v>
      </c>
      <c r="D38" s="21"/>
      <c r="E38" s="21"/>
      <c r="F38" s="22"/>
      <c r="H38" s="31">
        <f>(B37*B38+C37*C38+D37*D38+E37*E38+F37*F38)/$C$6</f>
        <v>4.666666666666667</v>
      </c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4</v>
      </c>
      <c r="C41" s="21">
        <v>2</v>
      </c>
      <c r="D41" s="21">
        <v>2</v>
      </c>
      <c r="E41" s="21">
        <v>1</v>
      </c>
      <c r="F41" s="22"/>
      <c r="H41" s="31">
        <f>(B40*B41+C40*C41+D40*D41+E40*E41+F40*F41)/$C$6</f>
        <v>4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5</v>
      </c>
      <c r="C44" s="21">
        <v>1</v>
      </c>
      <c r="D44" s="21">
        <v>3</v>
      </c>
      <c r="E44" s="21"/>
      <c r="F44" s="22"/>
      <c r="H44" s="31">
        <f>(B43*B44+C43*C44+D43*D44+E43*E44+F43*F44)/$C$6</f>
        <v>4.222222222222222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8</v>
      </c>
      <c r="C47" s="21">
        <v>1</v>
      </c>
      <c r="D47" s="21"/>
      <c r="E47" s="21"/>
      <c r="F47" s="22"/>
      <c r="H47" s="31">
        <f>(B46*B47+C46*C47+D46*D47+E46*E47+F46*F47)/$C$6</f>
        <v>4.888888888888889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4</v>
      </c>
      <c r="C50" s="21">
        <v>2</v>
      </c>
      <c r="D50" s="21">
        <v>3</v>
      </c>
      <c r="E50" s="21"/>
      <c r="F50" s="22"/>
      <c r="H50" s="31">
        <f>(B49*B50+C49*C50+D49*D50+E49*E50+F49*F50)/$C$6</f>
        <v>4.111111111111111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4</v>
      </c>
      <c r="C53" s="21">
        <v>1</v>
      </c>
      <c r="D53" s="21">
        <v>4</v>
      </c>
      <c r="E53" s="21"/>
      <c r="F53" s="22"/>
      <c r="H53" s="31">
        <f>(B52*B53+C52*C53+D52*D53+E52*E53+F52*F53)/$C$6</f>
        <v>4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7</v>
      </c>
      <c r="C56" s="21">
        <v>2</v>
      </c>
      <c r="D56" s="21"/>
      <c r="E56" s="21"/>
      <c r="F56" s="22"/>
      <c r="H56" s="31">
        <f>(B55*B56+C55*C56+D55*D56+E55*E56+F55*F56)/$C$6</f>
        <v>4.777777777777778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4</v>
      </c>
      <c r="C59" s="21">
        <v>4</v>
      </c>
      <c r="D59" s="21">
        <v>1</v>
      </c>
      <c r="E59" s="21"/>
      <c r="F59" s="22"/>
      <c r="H59" s="31">
        <f>(B58*B59+C58*C59+D58*D59+E58*E59+F58*F59)/$C$6</f>
        <v>4.333333333333333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4</v>
      </c>
      <c r="C62" s="21">
        <v>4</v>
      </c>
      <c r="D62" s="21">
        <v>1</v>
      </c>
      <c r="E62" s="21"/>
      <c r="F62" s="22"/>
      <c r="H62" s="31">
        <f>(B61*B62+C61*C62+D61*D62+E61*E62+F61*F62)/$C$6</f>
        <v>4.333333333333333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6</v>
      </c>
      <c r="C65" s="21">
        <v>3</v>
      </c>
      <c r="D65" s="21"/>
      <c r="E65" s="21"/>
      <c r="F65" s="22"/>
      <c r="H65" s="31">
        <f>(B64*B65+C64*C65+D64*D65+E64*E65+F64*F65)/$C$6</f>
        <v>4.666666666666667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4</v>
      </c>
      <c r="C68" s="21">
        <v>4</v>
      </c>
      <c r="D68" s="21">
        <v>1</v>
      </c>
      <c r="E68" s="21"/>
      <c r="F68" s="22"/>
      <c r="H68" s="31">
        <f>(B67*B68+C67*C68+D67*D68+E67*E68+F67*F68)/$C$6</f>
        <v>4.333333333333333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80" t="s">
        <v>42</v>
      </c>
      <c r="B70" s="80"/>
      <c r="C70" s="80"/>
      <c r="D70" s="80"/>
      <c r="E70" s="80"/>
      <c r="F70" s="80"/>
      <c r="G70" s="80"/>
      <c r="H70" s="80"/>
      <c r="I70" s="80"/>
      <c r="J70" s="80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57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 thickBot="1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3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ht="15.75">
      <c r="A78" s="37" t="s">
        <v>41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1" customWidth="1"/>
    <col min="2" max="2" width="19.57421875" style="1" customWidth="1"/>
    <col min="3" max="3" width="24.00390625" style="1" customWidth="1"/>
    <col min="4" max="4" width="25.421875" style="1" customWidth="1"/>
    <col min="5" max="5" width="17.57421875" style="1" customWidth="1"/>
    <col min="6" max="6" width="15.421875" style="1" customWidth="1"/>
    <col min="7" max="16384" width="9.140625" style="1" customWidth="1"/>
  </cols>
  <sheetData>
    <row r="1" ht="16.5" thickBot="1"/>
    <row r="2" spans="4:6" ht="17.25" thickBot="1" thickTop="1">
      <c r="D2" s="45" t="s">
        <v>50</v>
      </c>
      <c r="E2" s="46" t="s">
        <v>51</v>
      </c>
      <c r="F2" s="47" t="s">
        <v>49</v>
      </c>
    </row>
    <row r="3" spans="4:5" ht="11.25" customHeight="1" thickBot="1" thickTop="1">
      <c r="D3" s="48"/>
      <c r="E3" s="48"/>
    </row>
    <row r="4" spans="3:6" ht="17.25" thickBot="1" thickTop="1">
      <c r="C4" s="61" t="s">
        <v>52</v>
      </c>
      <c r="D4" s="62">
        <f>'[1]Summary'!$C$7</f>
        <v>1</v>
      </c>
      <c r="E4" s="62">
        <f>Summary!C7</f>
        <v>0.6428571428571429</v>
      </c>
      <c r="F4" s="63">
        <f>(E4-D4)/D4</f>
        <v>-0.3571428571428571</v>
      </c>
    </row>
    <row r="5" ht="9.75" customHeight="1" thickBot="1" thickTop="1"/>
    <row r="6" spans="2:6" s="48" customFormat="1" ht="17.25" thickBot="1" thickTop="1">
      <c r="B6" s="45" t="s">
        <v>45</v>
      </c>
      <c r="C6" s="46" t="s">
        <v>46</v>
      </c>
      <c r="D6" s="46" t="s">
        <v>47</v>
      </c>
      <c r="E6" s="46" t="s">
        <v>48</v>
      </c>
      <c r="F6" s="47" t="s">
        <v>49</v>
      </c>
    </row>
    <row r="7" ht="10.5" customHeight="1" thickBot="1" thickTop="1"/>
    <row r="8" spans="2:6" ht="16.5" thickTop="1">
      <c r="B8" s="49">
        <v>1</v>
      </c>
      <c r="C8" s="50">
        <f>'[1]Summary'!$H$11</f>
        <v>4.571428571428571</v>
      </c>
      <c r="D8" s="50">
        <f>Summary!H11</f>
        <v>4.555555555555555</v>
      </c>
      <c r="E8" s="51">
        <f>D8-C8</f>
        <v>-0.015873015873015817</v>
      </c>
      <c r="F8" s="52">
        <f>E8/C8</f>
        <v>-0.00347222222222221</v>
      </c>
    </row>
    <row r="9" spans="2:6" ht="15.75">
      <c r="B9" s="53">
        <v>2</v>
      </c>
      <c r="C9" s="54">
        <f>'[1]Summary'!$H$14</f>
        <v>4.928571428571429</v>
      </c>
      <c r="D9" s="54">
        <f>Summary!H14</f>
        <v>4.888888888888889</v>
      </c>
      <c r="E9" s="55">
        <f aca="true" t="shared" si="0" ref="E9:E27">D9-C9</f>
        <v>-0.03968253968253954</v>
      </c>
      <c r="F9" s="56">
        <f aca="true" t="shared" si="1" ref="F9:F27">E9/C9</f>
        <v>-0.008051529790660197</v>
      </c>
    </row>
    <row r="10" spans="2:6" ht="15.75">
      <c r="B10" s="53">
        <v>3</v>
      </c>
      <c r="C10" s="54">
        <f>'[1]Summary'!$H$17</f>
        <v>4.642857142857143</v>
      </c>
      <c r="D10" s="54">
        <f>Summary!H17</f>
        <v>4.555555555555555</v>
      </c>
      <c r="E10" s="55">
        <f t="shared" si="0"/>
        <v>-0.08730158730158788</v>
      </c>
      <c r="F10" s="56">
        <f t="shared" si="1"/>
        <v>-0.018803418803418927</v>
      </c>
    </row>
    <row r="11" spans="2:6" ht="15.75">
      <c r="B11" s="53">
        <v>4</v>
      </c>
      <c r="C11" s="54">
        <f>'[1]Summary'!$H$20</f>
        <v>4.285714285714286</v>
      </c>
      <c r="D11" s="54">
        <f>Summary!H20</f>
        <v>4.777777777777778</v>
      </c>
      <c r="E11" s="55">
        <f t="shared" si="0"/>
        <v>0.4920634920634921</v>
      </c>
      <c r="F11" s="56">
        <f t="shared" si="1"/>
        <v>0.11481481481481483</v>
      </c>
    </row>
    <row r="12" spans="2:6" ht="15.75">
      <c r="B12" s="53">
        <v>5</v>
      </c>
      <c r="C12" s="54">
        <f>'[1]Summary'!$H$23</f>
        <v>4.428571428571429</v>
      </c>
      <c r="D12" s="54">
        <f>Summary!H23</f>
        <v>4.888888888888889</v>
      </c>
      <c r="E12" s="55">
        <f t="shared" si="0"/>
        <v>0.46031746031746046</v>
      </c>
      <c r="F12" s="56">
        <f t="shared" si="1"/>
        <v>0.10394265232974913</v>
      </c>
    </row>
    <row r="13" spans="2:6" ht="15.75">
      <c r="B13" s="53">
        <v>6</v>
      </c>
      <c r="C13" s="54">
        <f>'[1]Summary'!$H$26</f>
        <v>4.714285714285714</v>
      </c>
      <c r="D13" s="54">
        <f>Summary!H26</f>
        <v>4.444444444444445</v>
      </c>
      <c r="E13" s="55">
        <f t="shared" si="0"/>
        <v>-0.26984126984126977</v>
      </c>
      <c r="F13" s="56">
        <f t="shared" si="1"/>
        <v>-0.05723905723905722</v>
      </c>
    </row>
    <row r="14" spans="2:6" ht="15.75">
      <c r="B14" s="53">
        <v>7</v>
      </c>
      <c r="C14" s="54">
        <f>'[1]Summary'!$H$29</f>
        <v>3.7142857142857144</v>
      </c>
      <c r="D14" s="54">
        <f>Summary!H29</f>
        <v>4.111111111111111</v>
      </c>
      <c r="E14" s="55">
        <f t="shared" si="0"/>
        <v>0.3968253968253963</v>
      </c>
      <c r="F14" s="56">
        <f t="shared" si="1"/>
        <v>0.1068376068376067</v>
      </c>
    </row>
    <row r="15" spans="2:6" ht="15.75">
      <c r="B15" s="53">
        <v>8</v>
      </c>
      <c r="C15" s="54">
        <f>'[1]Summary'!$H$32</f>
        <v>3.7857142857142856</v>
      </c>
      <c r="D15" s="54">
        <f>Summary!H32</f>
        <v>4.444444444444445</v>
      </c>
      <c r="E15" s="55">
        <f t="shared" si="0"/>
        <v>0.658730158730159</v>
      </c>
      <c r="F15" s="56">
        <f t="shared" si="1"/>
        <v>0.1740041928721175</v>
      </c>
    </row>
    <row r="16" spans="2:6" ht="15.75">
      <c r="B16" s="53">
        <v>9</v>
      </c>
      <c r="C16" s="54">
        <f>'[1]Summary'!$H$35</f>
        <v>4.142857142857143</v>
      </c>
      <c r="D16" s="54">
        <f>Summary!H35</f>
        <v>4.111111111111111</v>
      </c>
      <c r="E16" s="55">
        <f t="shared" si="0"/>
        <v>-0.03174603174603252</v>
      </c>
      <c r="F16" s="56">
        <f t="shared" si="1"/>
        <v>-0.007662835249042332</v>
      </c>
    </row>
    <row r="17" spans="2:6" ht="15.75">
      <c r="B17" s="53">
        <v>10</v>
      </c>
      <c r="C17" s="54">
        <f>'[1]Summary'!$H$38</f>
        <v>4.357142857142857</v>
      </c>
      <c r="D17" s="54">
        <f>Summary!H38</f>
        <v>4.666666666666667</v>
      </c>
      <c r="E17" s="55">
        <f t="shared" si="0"/>
        <v>0.3095238095238102</v>
      </c>
      <c r="F17" s="56">
        <f t="shared" si="1"/>
        <v>0.07103825136612038</v>
      </c>
    </row>
    <row r="18" spans="2:6" ht="15.75">
      <c r="B18" s="53">
        <v>11</v>
      </c>
      <c r="C18" s="54">
        <f>'[1]Summary'!$H$41</f>
        <v>4.214285714285714</v>
      </c>
      <c r="D18" s="54">
        <f>Summary!H41</f>
        <v>4</v>
      </c>
      <c r="E18" s="55">
        <f t="shared" si="0"/>
        <v>-0.2142857142857144</v>
      </c>
      <c r="F18" s="56">
        <f t="shared" si="1"/>
        <v>-0.050847457627118675</v>
      </c>
    </row>
    <row r="19" spans="2:6" ht="15.75">
      <c r="B19" s="53">
        <v>12</v>
      </c>
      <c r="C19" s="54">
        <f>'[1]Summary'!$H$44</f>
        <v>4.642857142857143</v>
      </c>
      <c r="D19" s="54">
        <f>Summary!H44</f>
        <v>4.222222222222222</v>
      </c>
      <c r="E19" s="55">
        <f t="shared" si="0"/>
        <v>-0.4206349206349209</v>
      </c>
      <c r="F19" s="56">
        <f t="shared" si="1"/>
        <v>-0.09059829059829065</v>
      </c>
    </row>
    <row r="20" spans="2:6" ht="15.75">
      <c r="B20" s="53">
        <v>13</v>
      </c>
      <c r="C20" s="54">
        <f>'[1]Summary'!$H$47</f>
        <v>5</v>
      </c>
      <c r="D20" s="54">
        <f>Summary!H47</f>
        <v>4.888888888888889</v>
      </c>
      <c r="E20" s="55">
        <f t="shared" si="0"/>
        <v>-0.11111111111111072</v>
      </c>
      <c r="F20" s="56">
        <f t="shared" si="1"/>
        <v>-0.022222222222222143</v>
      </c>
    </row>
    <row r="21" spans="2:6" ht="15.75">
      <c r="B21" s="53">
        <v>14</v>
      </c>
      <c r="C21" s="54">
        <f>'[1]Summary'!$H$50</f>
        <v>3.7857142857142856</v>
      </c>
      <c r="D21" s="54">
        <f>Summary!H50</f>
        <v>4.111111111111111</v>
      </c>
      <c r="E21" s="55">
        <f t="shared" si="0"/>
        <v>0.32539682539682513</v>
      </c>
      <c r="F21" s="56">
        <f t="shared" si="1"/>
        <v>0.08595387840670853</v>
      </c>
    </row>
    <row r="22" spans="2:6" ht="15.75">
      <c r="B22" s="53">
        <v>15</v>
      </c>
      <c r="C22" s="54">
        <f>'[1]Summary'!$H$53</f>
        <v>4.142857142857143</v>
      </c>
      <c r="D22" s="54">
        <f>Summary!H53</f>
        <v>4</v>
      </c>
      <c r="E22" s="55">
        <f t="shared" si="0"/>
        <v>-0.14285714285714324</v>
      </c>
      <c r="F22" s="56">
        <f t="shared" si="1"/>
        <v>-0.034482758620689745</v>
      </c>
    </row>
    <row r="23" spans="2:6" ht="15.75">
      <c r="B23" s="53">
        <v>16</v>
      </c>
      <c r="C23" s="54">
        <f>'[1]Summary'!$H$56</f>
        <v>4.785714285714286</v>
      </c>
      <c r="D23" s="54">
        <f>Summary!H56</f>
        <v>4.777777777777778</v>
      </c>
      <c r="E23" s="55">
        <f t="shared" si="0"/>
        <v>-0.007936507936507908</v>
      </c>
      <c r="F23" s="56">
        <f t="shared" si="1"/>
        <v>-0.001658374792703145</v>
      </c>
    </row>
    <row r="24" spans="2:6" ht="15.75">
      <c r="B24" s="53">
        <v>17</v>
      </c>
      <c r="C24" s="54">
        <f>'[1]Summary'!$H$59</f>
        <v>4.142857142857143</v>
      </c>
      <c r="D24" s="54">
        <f>Summary!H59</f>
        <v>4.333333333333333</v>
      </c>
      <c r="E24" s="55">
        <f t="shared" si="0"/>
        <v>0.1904761904761898</v>
      </c>
      <c r="F24" s="56">
        <f t="shared" si="1"/>
        <v>0.045977011494252706</v>
      </c>
    </row>
    <row r="25" spans="2:6" ht="15.75">
      <c r="B25" s="53">
        <v>18</v>
      </c>
      <c r="C25" s="54">
        <f>'[1]Summary'!$H$62</f>
        <v>4.428571428571429</v>
      </c>
      <c r="D25" s="54">
        <f>Summary!H62</f>
        <v>4.333333333333333</v>
      </c>
      <c r="E25" s="55">
        <f t="shared" si="0"/>
        <v>-0.09523809523809579</v>
      </c>
      <c r="F25" s="56">
        <f t="shared" si="1"/>
        <v>-0.021505376344086145</v>
      </c>
    </row>
    <row r="26" spans="2:6" ht="15.75">
      <c r="B26" s="53">
        <v>19</v>
      </c>
      <c r="C26" s="54">
        <f>'[1]Summary'!$H$65</f>
        <v>4.5</v>
      </c>
      <c r="D26" s="54">
        <f>Summary!H65</f>
        <v>4.666666666666667</v>
      </c>
      <c r="E26" s="55">
        <f t="shared" si="0"/>
        <v>0.16666666666666696</v>
      </c>
      <c r="F26" s="56">
        <f t="shared" si="1"/>
        <v>0.037037037037037104</v>
      </c>
    </row>
    <row r="27" spans="2:6" ht="16.5" thickBot="1">
      <c r="B27" s="57">
        <v>20</v>
      </c>
      <c r="C27" s="58">
        <f>'[1]Summary'!$H$68</f>
        <v>4.142857142857143</v>
      </c>
      <c r="D27" s="58">
        <f>Summary!H68</f>
        <v>4.333333333333333</v>
      </c>
      <c r="E27" s="59">
        <f t="shared" si="0"/>
        <v>0.1904761904761898</v>
      </c>
      <c r="F27" s="60">
        <f t="shared" si="1"/>
        <v>0.045977011494252706</v>
      </c>
    </row>
    <row r="28" ht="11.25" customHeight="1" thickBot="1" thickTop="1"/>
    <row r="29" spans="2:6" ht="16.5" thickTop="1">
      <c r="B29" s="64" t="s">
        <v>40</v>
      </c>
      <c r="C29" s="51">
        <f>AVERAGE(C8:C27)</f>
        <v>4.367857142857143</v>
      </c>
      <c r="D29" s="51">
        <f>AVERAGE(D8:D27)</f>
        <v>4.455555555555555</v>
      </c>
      <c r="E29" s="51">
        <f>AVERAGE(E8:E27)</f>
        <v>0.08769841269841257</v>
      </c>
      <c r="F29" s="65">
        <f>AVERAGE(F8:F27)</f>
        <v>0.02345194565715741</v>
      </c>
    </row>
    <row r="30" spans="2:6" ht="15.75">
      <c r="B30" s="66" t="s">
        <v>53</v>
      </c>
      <c r="C30" s="55">
        <f>STDEV(C8:C27)</f>
        <v>0.36735402487496543</v>
      </c>
      <c r="D30" s="55">
        <f>STDEV(D8:D27)</f>
        <v>0.3035420099209905</v>
      </c>
      <c r="E30" s="55">
        <f>STDEV(E8:E27)</f>
        <v>0.2848482535241715</v>
      </c>
      <c r="F30" s="67">
        <f>STDEV(F8:F27)</f>
        <v>0.06860240319633325</v>
      </c>
    </row>
    <row r="31" spans="2:6" ht="15.75">
      <c r="B31" s="66" t="s">
        <v>54</v>
      </c>
      <c r="C31" s="55">
        <f>MAX(C8:C27)</f>
        <v>5</v>
      </c>
      <c r="D31" s="55">
        <f>MAX(D8:D27)</f>
        <v>4.888888888888889</v>
      </c>
      <c r="E31" s="55">
        <f>MAX(E8:E27)</f>
        <v>0.658730158730159</v>
      </c>
      <c r="F31" s="67">
        <f>MAX(F8:F27)</f>
        <v>0.1740041928721175</v>
      </c>
    </row>
    <row r="32" spans="2:6" ht="16.5" thickBot="1">
      <c r="B32" s="68" t="s">
        <v>55</v>
      </c>
      <c r="C32" s="59">
        <f>MIN(C8:C27)</f>
        <v>3.7142857142857144</v>
      </c>
      <c r="D32" s="59">
        <f>MIN(D8:D27)</f>
        <v>4</v>
      </c>
      <c r="E32" s="59">
        <f>MIN(E8:E27)</f>
        <v>-0.4206349206349209</v>
      </c>
      <c r="F32" s="69">
        <f>MIN(F8:F27)</f>
        <v>-0.09059829059829065</v>
      </c>
    </row>
    <row r="33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2018-05-14T13:38:23Z</dcterms:modified>
  <cp:category/>
  <cp:version/>
  <cp:contentType/>
  <cp:contentStatus/>
</cp:coreProperties>
</file>